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90fd85a32dbd049/Desktop/2025 - 2026/Budget/RECONCILITATION/"/>
    </mc:Choice>
  </mc:AlternateContent>
  <xr:revisionPtr revIDLastSave="208" documentId="8_{6AC7E11C-F6B7-445C-9F86-7ECFAF08E7D4}" xr6:coauthVersionLast="47" xr6:coauthVersionMax="47" xr10:uidLastSave="{3C2AA05A-DEB3-4480-BC9A-F00E861C9ABB}"/>
  <bookViews>
    <workbookView xWindow="-108" yWindow="-108" windowWidth="23256" windowHeight="12456" xr2:uid="{E50D1A9D-5E27-437B-8BC0-CD2C1740AA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C36" i="1" l="1"/>
  <c r="C40" i="1" s="1"/>
  <c r="C39" i="1"/>
</calcChain>
</file>

<file path=xl/sharedStrings.xml><?xml version="1.0" encoding="utf-8"?>
<sst xmlns="http://schemas.openxmlformats.org/spreadsheetml/2006/main" count="196" uniqueCount="102">
  <si>
    <t>Categorisation</t>
  </si>
  <si>
    <t>Origin</t>
  </si>
  <si>
    <t>Amount</t>
  </si>
  <si>
    <t>Date</t>
  </si>
  <si>
    <t>Purpose</t>
  </si>
  <si>
    <t>Allocation</t>
  </si>
  <si>
    <t>PAYEE</t>
  </si>
  <si>
    <t xml:space="preserve">Total </t>
  </si>
  <si>
    <t>BVH</t>
  </si>
  <si>
    <t>INCOME</t>
  </si>
  <si>
    <t>utility</t>
  </si>
  <si>
    <t>WIFI</t>
  </si>
  <si>
    <t>UCC</t>
  </si>
  <si>
    <t>SMARTY</t>
  </si>
  <si>
    <t>AU</t>
  </si>
  <si>
    <t>WEBSITE</t>
  </si>
  <si>
    <t>HOST97</t>
  </si>
  <si>
    <t>BCC</t>
  </si>
  <si>
    <t>Opening Balance</t>
  </si>
  <si>
    <t>Reserve Balance</t>
  </si>
  <si>
    <t>Monthly Expenses</t>
  </si>
  <si>
    <t>Closing Balance</t>
  </si>
  <si>
    <t>administration</t>
  </si>
  <si>
    <t>Total Expenses</t>
  </si>
  <si>
    <t>TOTAL INCOME</t>
  </si>
  <si>
    <t>Zoom</t>
  </si>
  <si>
    <t>microsoft subs</t>
  </si>
  <si>
    <t>Microsoft</t>
  </si>
  <si>
    <t>admin</t>
  </si>
  <si>
    <t>HMRC</t>
  </si>
  <si>
    <t>Cathedral hygiene</t>
  </si>
  <si>
    <t>Cathedral Hygiene LTD</t>
  </si>
  <si>
    <t>mobile phone</t>
  </si>
  <si>
    <t>Smarty</t>
  </si>
  <si>
    <t>Payroll</t>
  </si>
  <si>
    <t>staff x 2</t>
  </si>
  <si>
    <t>tax and ni</t>
  </si>
  <si>
    <t>British Gas</t>
  </si>
  <si>
    <t>zoom</t>
  </si>
  <si>
    <t>Mistaken card payment</t>
  </si>
  <si>
    <t>Allotments</t>
  </si>
  <si>
    <t>Income</t>
  </si>
  <si>
    <t xml:space="preserve">INCOME MARCH 2026 </t>
  </si>
  <si>
    <t>Expenses March 2026</t>
  </si>
  <si>
    <t>2.3.26</t>
  </si>
  <si>
    <t>3.3.26</t>
  </si>
  <si>
    <t>4.3.26</t>
  </si>
  <si>
    <t>Misc</t>
  </si>
  <si>
    <t>Compost for planters</t>
  </si>
  <si>
    <t>John Hall</t>
  </si>
  <si>
    <t>9.3.26</t>
  </si>
  <si>
    <t>Cleaning materials</t>
  </si>
  <si>
    <t>Buyology</t>
  </si>
  <si>
    <t>10.3.26</t>
  </si>
  <si>
    <t>Lock replacementUCC</t>
  </si>
  <si>
    <t>Newport Locks</t>
  </si>
  <si>
    <t>11.3.26</t>
  </si>
  <si>
    <t>BVH gas</t>
  </si>
  <si>
    <t>mainteance</t>
  </si>
  <si>
    <t>fire dorr repair</t>
  </si>
  <si>
    <t>Simon Heron</t>
  </si>
  <si>
    <t>Insurance</t>
  </si>
  <si>
    <t>Gallagher/Hiscocks</t>
  </si>
  <si>
    <t>17.3.26</t>
  </si>
  <si>
    <t>PAT test</t>
  </si>
  <si>
    <t>Norse</t>
  </si>
  <si>
    <t>Sanitary</t>
  </si>
  <si>
    <t>19.3.26</t>
  </si>
  <si>
    <t>Blocked drain</t>
  </si>
  <si>
    <t>Saldo</t>
  </si>
  <si>
    <t>IPRW</t>
  </si>
  <si>
    <t>Cllrs allowance</t>
  </si>
  <si>
    <t>Grant</t>
  </si>
  <si>
    <t>East Newport speedway</t>
  </si>
  <si>
    <t>Repairs contribution</t>
  </si>
  <si>
    <t>20.3.26</t>
  </si>
  <si>
    <t>Admin</t>
  </si>
  <si>
    <t>On line booking system</t>
  </si>
  <si>
    <t>Fen St design</t>
  </si>
  <si>
    <t>23.3.26</t>
  </si>
  <si>
    <t>Cleaning cover</t>
  </si>
  <si>
    <t>OCSDS</t>
  </si>
  <si>
    <t>Cleaning fluid floor</t>
  </si>
  <si>
    <t>Ebay</t>
  </si>
  <si>
    <t>25.3.26</t>
  </si>
  <si>
    <t>Utility</t>
  </si>
  <si>
    <t>Electricity UCC</t>
  </si>
  <si>
    <t>ADMIN</t>
  </si>
  <si>
    <t>Payroll services</t>
  </si>
  <si>
    <t>Red Shoes</t>
  </si>
  <si>
    <t>Staff x2</t>
  </si>
  <si>
    <t>30.3.26</t>
  </si>
  <si>
    <t>FSSS</t>
  </si>
  <si>
    <t>Fire alarm</t>
  </si>
  <si>
    <t>Extnghuisher</t>
  </si>
  <si>
    <t>Mainteance</t>
  </si>
  <si>
    <t>Gas cover</t>
  </si>
  <si>
    <t>Groves Gas</t>
  </si>
  <si>
    <t>Changing rooms</t>
  </si>
  <si>
    <t>Gas refund</t>
  </si>
  <si>
    <t>refund</t>
  </si>
  <si>
    <t>Card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</si>
</sst>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\.m\.yy;@"/>
  </numFmts>
  <fonts count="7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 Unicode MS"/>
    </font>
    <font>
      <sz val="10"/>
      <color rgb="FF0061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4" fillId="3" borderId="0" xfId="0" applyFont="1" applyFill="1"/>
    <xf numFmtId="0" fontId="4" fillId="3" borderId="4" xfId="0" applyFont="1" applyFill="1" applyBorder="1"/>
    <xf numFmtId="164" fontId="0" fillId="0" borderId="0" xfId="0" applyNumberFormat="1"/>
    <xf numFmtId="4" fontId="0" fillId="4" borderId="0" xfId="0" applyNumberFormat="1" applyFill="1"/>
    <xf numFmtId="14" fontId="0" fillId="0" borderId="0" xfId="0" applyNumberFormat="1"/>
    <xf numFmtId="0" fontId="5" fillId="0" borderId="0" xfId="0" applyFont="1" applyAlignment="1">
      <alignment vertical="center"/>
    </xf>
    <xf numFmtId="0" fontId="3" fillId="0" borderId="0" xfId="0" applyFont="1"/>
    <xf numFmtId="14" fontId="4" fillId="0" borderId="0" xfId="0" applyNumberFormat="1" applyFont="1"/>
    <xf numFmtId="164" fontId="6" fillId="2" borderId="0" xfId="1" applyNumberFormat="1" applyFont="1"/>
    <xf numFmtId="4" fontId="6" fillId="2" borderId="0" xfId="1" applyNumberFormat="1" applyFont="1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5" xfId="0" applyFont="1" applyBorder="1"/>
    <xf numFmtId="4" fontId="0" fillId="0" borderId="5" xfId="0" applyNumberFormat="1" applyBorder="1"/>
    <xf numFmtId="0" fontId="2" fillId="0" borderId="0" xfId="0" applyFont="1"/>
    <xf numFmtId="0" fontId="0" fillId="0" borderId="0" xfId="0" applyAlignment="1">
      <alignment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7AFA3-DA35-4990-9877-33CD1346DCBE}">
  <dimension ref="A1:J40"/>
  <sheetViews>
    <sheetView tabSelected="1" workbookViewId="0">
      <selection activeCell="I13" sqref="I13"/>
    </sheetView>
  </sheetViews>
  <sheetFormatPr defaultRowHeight="14.4"/>
  <cols>
    <col min="1" max="1" width="11.21875" customWidth="1"/>
    <col min="3" max="3" width="10.88671875" bestFit="1" customWidth="1"/>
    <col min="4" max="4" width="9" bestFit="1" customWidth="1"/>
    <col min="6" max="6" width="13.6640625" customWidth="1"/>
    <col min="8" max="8" width="14.77734375" bestFit="1" customWidth="1"/>
    <col min="9" max="9" width="9.77734375" bestFit="1" customWidth="1"/>
  </cols>
  <sheetData>
    <row r="1" spans="1:9" ht="15" thickBot="1">
      <c r="A1" s="1"/>
      <c r="B1" s="1" t="s">
        <v>42</v>
      </c>
      <c r="C1" s="2"/>
      <c r="D1" s="3"/>
      <c r="E1" s="4"/>
      <c r="F1" s="4" t="s">
        <v>43</v>
      </c>
      <c r="G1" s="4"/>
      <c r="H1" s="4"/>
      <c r="I1" s="2"/>
    </row>
    <row r="2" spans="1:9" ht="15" thickBot="1">
      <c r="A2" s="5"/>
      <c r="B2" s="5"/>
      <c r="C2" s="5"/>
      <c r="D2" s="5"/>
      <c r="E2" s="5"/>
      <c r="F2" s="5"/>
      <c r="G2" s="5"/>
      <c r="H2" s="5"/>
      <c r="I2" s="6"/>
    </row>
    <row r="3" spans="1:9" ht="15" thickBot="1">
      <c r="A3" s="4" t="s">
        <v>0</v>
      </c>
      <c r="B3" s="3" t="s">
        <v>1</v>
      </c>
      <c r="C3" s="4" t="s">
        <v>2</v>
      </c>
      <c r="D3" s="4" t="s">
        <v>3</v>
      </c>
      <c r="E3" s="4" t="s">
        <v>0</v>
      </c>
      <c r="F3" s="4" t="s">
        <v>4</v>
      </c>
      <c r="G3" s="4" t="s">
        <v>5</v>
      </c>
      <c r="H3" s="4" t="s">
        <v>6</v>
      </c>
      <c r="I3" s="4" t="s">
        <v>7</v>
      </c>
    </row>
    <row r="4" spans="1:9">
      <c r="A4" t="s">
        <v>8</v>
      </c>
      <c r="B4" t="s">
        <v>9</v>
      </c>
      <c r="C4" s="7">
        <v>641.57000000000005</v>
      </c>
      <c r="D4" s="17" t="s">
        <v>44</v>
      </c>
      <c r="E4" t="s">
        <v>10</v>
      </c>
      <c r="F4" t="s">
        <v>15</v>
      </c>
      <c r="G4" t="s">
        <v>12</v>
      </c>
      <c r="H4" t="s">
        <v>16</v>
      </c>
      <c r="I4" s="8">
        <v>30</v>
      </c>
    </row>
    <row r="5" spans="1:9" ht="28.8">
      <c r="A5" t="s">
        <v>12</v>
      </c>
      <c r="B5" t="s">
        <v>9</v>
      </c>
      <c r="C5" s="7">
        <v>383</v>
      </c>
      <c r="D5" s="17" t="s">
        <v>45</v>
      </c>
      <c r="E5" t="s">
        <v>28</v>
      </c>
      <c r="F5" s="22" t="s">
        <v>30</v>
      </c>
      <c r="G5" t="s">
        <v>12</v>
      </c>
      <c r="H5" s="22" t="s">
        <v>31</v>
      </c>
      <c r="I5" s="8">
        <v>44.2</v>
      </c>
    </row>
    <row r="6" spans="1:9">
      <c r="A6" t="s">
        <v>12</v>
      </c>
      <c r="B6" t="s">
        <v>14</v>
      </c>
      <c r="C6" s="7">
        <v>526.39</v>
      </c>
      <c r="D6" s="17" t="s">
        <v>44</v>
      </c>
      <c r="E6" t="s">
        <v>10</v>
      </c>
      <c r="F6" t="s">
        <v>11</v>
      </c>
      <c r="G6" t="s">
        <v>12</v>
      </c>
      <c r="H6" t="s">
        <v>13</v>
      </c>
      <c r="I6" s="8">
        <v>18</v>
      </c>
    </row>
    <row r="7" spans="1:9">
      <c r="A7" t="s">
        <v>40</v>
      </c>
      <c r="B7" t="s">
        <v>41</v>
      </c>
      <c r="C7" s="7">
        <v>625</v>
      </c>
      <c r="D7" s="17" t="s">
        <v>44</v>
      </c>
      <c r="E7" t="s">
        <v>10</v>
      </c>
      <c r="F7" t="s">
        <v>11</v>
      </c>
      <c r="G7" t="s">
        <v>12</v>
      </c>
      <c r="H7" t="s">
        <v>13</v>
      </c>
      <c r="I7" s="8">
        <v>18</v>
      </c>
    </row>
    <row r="8" spans="1:9">
      <c r="A8" t="s">
        <v>99</v>
      </c>
      <c r="B8" t="s">
        <v>100</v>
      </c>
      <c r="C8" s="7">
        <v>2562.15</v>
      </c>
      <c r="D8" s="17" t="s">
        <v>46</v>
      </c>
      <c r="E8" t="s">
        <v>47</v>
      </c>
      <c r="F8" t="s">
        <v>48</v>
      </c>
      <c r="G8" t="s">
        <v>17</v>
      </c>
      <c r="H8" t="s">
        <v>49</v>
      </c>
      <c r="I8" s="8">
        <v>42</v>
      </c>
    </row>
    <row r="9" spans="1:9">
      <c r="A9" t="s">
        <v>101</v>
      </c>
      <c r="B9" t="s">
        <v>100</v>
      </c>
      <c r="C9" s="7">
        <v>30</v>
      </c>
      <c r="D9" s="17" t="s">
        <v>50</v>
      </c>
      <c r="E9" t="s">
        <v>22</v>
      </c>
      <c r="F9" t="s">
        <v>26</v>
      </c>
      <c r="G9" t="s">
        <v>17</v>
      </c>
      <c r="H9" t="s">
        <v>27</v>
      </c>
      <c r="I9" s="8">
        <v>8.49</v>
      </c>
    </row>
    <row r="10" spans="1:9">
      <c r="B10" s="9"/>
      <c r="C10" s="7"/>
      <c r="D10" s="17" t="s">
        <v>50</v>
      </c>
      <c r="E10" t="s">
        <v>22</v>
      </c>
      <c r="F10" s="10" t="s">
        <v>32</v>
      </c>
      <c r="G10" t="s">
        <v>17</v>
      </c>
      <c r="H10" t="s">
        <v>33</v>
      </c>
      <c r="I10" s="8">
        <v>6.3</v>
      </c>
    </row>
    <row r="11" spans="1:9">
      <c r="C11" s="7"/>
      <c r="D11" s="17" t="s">
        <v>50</v>
      </c>
      <c r="E11" t="s">
        <v>28</v>
      </c>
      <c r="F11" s="10" t="s">
        <v>51</v>
      </c>
      <c r="G11" t="s">
        <v>12</v>
      </c>
      <c r="H11" t="s">
        <v>52</v>
      </c>
      <c r="I11" s="8">
        <v>47.51</v>
      </c>
    </row>
    <row r="12" spans="1:9">
      <c r="C12" s="7"/>
      <c r="D12" s="17" t="s">
        <v>53</v>
      </c>
      <c r="E12" t="s">
        <v>47</v>
      </c>
      <c r="F12" s="10" t="s">
        <v>54</v>
      </c>
      <c r="G12" t="s">
        <v>17</v>
      </c>
      <c r="H12" t="s">
        <v>55</v>
      </c>
      <c r="I12" s="8">
        <v>92.4</v>
      </c>
    </row>
    <row r="13" spans="1:9">
      <c r="C13" s="7"/>
      <c r="D13" s="18" t="s">
        <v>56</v>
      </c>
      <c r="E13" t="s">
        <v>10</v>
      </c>
      <c r="F13" s="10" t="s">
        <v>38</v>
      </c>
      <c r="G13" t="s">
        <v>17</v>
      </c>
      <c r="H13" t="s">
        <v>25</v>
      </c>
      <c r="I13" s="8">
        <v>16.79</v>
      </c>
    </row>
    <row r="14" spans="1:9">
      <c r="C14" s="7"/>
      <c r="D14" s="18" t="s">
        <v>56</v>
      </c>
      <c r="E14" t="s">
        <v>58</v>
      </c>
      <c r="F14" s="10" t="s">
        <v>82</v>
      </c>
      <c r="G14" t="s">
        <v>12</v>
      </c>
      <c r="H14" t="s">
        <v>83</v>
      </c>
      <c r="I14" s="8">
        <v>52.09</v>
      </c>
    </row>
    <row r="15" spans="1:9">
      <c r="C15" s="7"/>
      <c r="D15" s="18" t="s">
        <v>56</v>
      </c>
      <c r="E15" t="s">
        <v>10</v>
      </c>
      <c r="F15" s="10" t="s">
        <v>57</v>
      </c>
      <c r="G15" t="s">
        <v>8</v>
      </c>
      <c r="H15" t="s">
        <v>37</v>
      </c>
      <c r="I15" s="8">
        <v>377.76</v>
      </c>
    </row>
    <row r="16" spans="1:9">
      <c r="C16" s="7"/>
      <c r="D16" s="18" t="s">
        <v>56</v>
      </c>
      <c r="E16" t="s">
        <v>58</v>
      </c>
      <c r="F16" s="10" t="s">
        <v>59</v>
      </c>
      <c r="G16" t="s">
        <v>12</v>
      </c>
      <c r="H16" t="s">
        <v>60</v>
      </c>
      <c r="I16" s="8">
        <v>105</v>
      </c>
    </row>
    <row r="17" spans="3:9">
      <c r="C17" s="7"/>
      <c r="D17" s="18" t="s">
        <v>56</v>
      </c>
      <c r="E17" t="s">
        <v>28</v>
      </c>
      <c r="F17" s="10" t="s">
        <v>61</v>
      </c>
      <c r="G17" t="s">
        <v>17</v>
      </c>
      <c r="H17" t="s">
        <v>62</v>
      </c>
      <c r="I17" s="8">
        <v>2887.82</v>
      </c>
    </row>
    <row r="18" spans="3:9">
      <c r="C18" s="7"/>
      <c r="D18" s="18" t="s">
        <v>63</v>
      </c>
      <c r="E18" t="s">
        <v>58</v>
      </c>
      <c r="F18" s="10" t="s">
        <v>64</v>
      </c>
      <c r="G18" t="s">
        <v>12</v>
      </c>
      <c r="H18" t="s">
        <v>65</v>
      </c>
      <c r="I18" s="8">
        <v>49.68</v>
      </c>
    </row>
    <row r="19" spans="3:9">
      <c r="C19" s="7"/>
      <c r="D19" s="18" t="s">
        <v>63</v>
      </c>
      <c r="E19" t="s">
        <v>58</v>
      </c>
      <c r="F19" s="10" t="s">
        <v>64</v>
      </c>
      <c r="G19" t="s">
        <v>8</v>
      </c>
      <c r="H19" t="s">
        <v>65</v>
      </c>
      <c r="I19" s="8">
        <v>31.06</v>
      </c>
    </row>
    <row r="20" spans="3:9">
      <c r="C20" s="7"/>
      <c r="D20" s="18" t="s">
        <v>63</v>
      </c>
      <c r="E20" t="s">
        <v>28</v>
      </c>
      <c r="F20" s="10" t="s">
        <v>66</v>
      </c>
      <c r="G20" t="s">
        <v>8</v>
      </c>
      <c r="H20" t="s">
        <v>31</v>
      </c>
      <c r="I20" s="8">
        <v>77.98</v>
      </c>
    </row>
    <row r="21" spans="3:9">
      <c r="C21" s="7"/>
      <c r="D21" s="18" t="s">
        <v>67</v>
      </c>
      <c r="E21" t="s">
        <v>58</v>
      </c>
      <c r="F21" s="10" t="s">
        <v>68</v>
      </c>
      <c r="G21" t="s">
        <v>12</v>
      </c>
      <c r="H21" t="s">
        <v>69</v>
      </c>
      <c r="I21" s="8">
        <v>144</v>
      </c>
    </row>
    <row r="22" spans="3:9">
      <c r="C22" s="7"/>
      <c r="D22" s="18" t="s">
        <v>67</v>
      </c>
      <c r="E22" t="s">
        <v>34</v>
      </c>
      <c r="F22" s="10" t="s">
        <v>70</v>
      </c>
      <c r="G22" t="s">
        <v>17</v>
      </c>
      <c r="H22" t="s">
        <v>71</v>
      </c>
      <c r="I22" s="8">
        <v>936</v>
      </c>
    </row>
    <row r="23" spans="3:9">
      <c r="C23" s="7"/>
      <c r="D23" s="18" t="s">
        <v>67</v>
      </c>
      <c r="E23" t="s">
        <v>72</v>
      </c>
      <c r="F23" s="10" t="s">
        <v>73</v>
      </c>
      <c r="G23" t="s">
        <v>17</v>
      </c>
      <c r="H23" t="s">
        <v>74</v>
      </c>
      <c r="I23" s="8">
        <v>300</v>
      </c>
    </row>
    <row r="24" spans="3:9">
      <c r="C24" s="7"/>
      <c r="D24" s="18" t="s">
        <v>75</v>
      </c>
      <c r="E24" t="s">
        <v>76</v>
      </c>
      <c r="F24" s="10" t="s">
        <v>77</v>
      </c>
      <c r="G24" t="s">
        <v>17</v>
      </c>
      <c r="H24" t="s">
        <v>78</v>
      </c>
      <c r="I24" s="8">
        <v>144</v>
      </c>
    </row>
    <row r="25" spans="3:9">
      <c r="C25" s="7"/>
      <c r="D25" s="18" t="s">
        <v>79</v>
      </c>
      <c r="E25" t="s">
        <v>39</v>
      </c>
      <c r="F25" s="10"/>
      <c r="I25" s="8">
        <v>30</v>
      </c>
    </row>
    <row r="26" spans="3:9">
      <c r="C26" s="7"/>
      <c r="D26" s="18" t="s">
        <v>79</v>
      </c>
      <c r="E26" t="s">
        <v>28</v>
      </c>
      <c r="F26" s="10" t="s">
        <v>80</v>
      </c>
      <c r="G26" t="s">
        <v>12</v>
      </c>
      <c r="H26" t="s">
        <v>81</v>
      </c>
      <c r="I26" s="8">
        <v>239.4</v>
      </c>
    </row>
    <row r="27" spans="3:9">
      <c r="C27" s="7"/>
      <c r="D27" s="18" t="s">
        <v>84</v>
      </c>
      <c r="E27" t="s">
        <v>85</v>
      </c>
      <c r="F27" s="10" t="s">
        <v>86</v>
      </c>
      <c r="G27" t="s">
        <v>12</v>
      </c>
      <c r="H27" t="s">
        <v>37</v>
      </c>
      <c r="I27" s="8">
        <v>1953.31</v>
      </c>
    </row>
    <row r="28" spans="3:9">
      <c r="C28" s="7"/>
      <c r="D28" s="18" t="s">
        <v>84</v>
      </c>
      <c r="E28" t="s">
        <v>87</v>
      </c>
      <c r="F28" s="10" t="s">
        <v>88</v>
      </c>
      <c r="G28" t="s">
        <v>17</v>
      </c>
      <c r="H28" t="s">
        <v>89</v>
      </c>
      <c r="I28" s="8">
        <v>72</v>
      </c>
    </row>
    <row r="29" spans="3:9">
      <c r="C29" s="7"/>
      <c r="D29" s="17" t="s">
        <v>84</v>
      </c>
      <c r="E29" t="s">
        <v>34</v>
      </c>
      <c r="F29" s="10" t="s">
        <v>35</v>
      </c>
      <c r="G29" t="s">
        <v>17</v>
      </c>
      <c r="H29" t="s">
        <v>90</v>
      </c>
      <c r="I29" s="8">
        <v>1080.1600000000001</v>
      </c>
    </row>
    <row r="30" spans="3:9">
      <c r="C30" s="7"/>
      <c r="D30" s="17" t="s">
        <v>84</v>
      </c>
      <c r="E30" t="s">
        <v>34</v>
      </c>
      <c r="F30" s="10" t="s">
        <v>36</v>
      </c>
      <c r="G30" t="s">
        <v>17</v>
      </c>
      <c r="H30" t="s">
        <v>29</v>
      </c>
      <c r="I30" s="8">
        <v>605.02</v>
      </c>
    </row>
    <row r="31" spans="3:9">
      <c r="C31" s="7"/>
      <c r="D31" s="18" t="s">
        <v>91</v>
      </c>
      <c r="E31" t="s">
        <v>58</v>
      </c>
      <c r="F31" s="10" t="s">
        <v>93</v>
      </c>
      <c r="G31" t="s">
        <v>8</v>
      </c>
      <c r="H31" t="s">
        <v>92</v>
      </c>
      <c r="I31" s="8">
        <v>82.8</v>
      </c>
    </row>
    <row r="32" spans="3:9">
      <c r="C32" s="7"/>
      <c r="D32" s="18" t="s">
        <v>91</v>
      </c>
      <c r="E32" t="s">
        <v>58</v>
      </c>
      <c r="F32" s="10" t="s">
        <v>94</v>
      </c>
      <c r="G32" t="s">
        <v>8</v>
      </c>
      <c r="H32" t="s">
        <v>92</v>
      </c>
      <c r="I32" s="8">
        <v>65.44</v>
      </c>
    </row>
    <row r="33" spans="1:10">
      <c r="C33" s="7"/>
      <c r="D33" s="18" t="s">
        <v>91</v>
      </c>
      <c r="E33" t="s">
        <v>58</v>
      </c>
      <c r="F33" s="10" t="s">
        <v>93</v>
      </c>
      <c r="G33" t="s">
        <v>12</v>
      </c>
      <c r="H33" t="s">
        <v>92</v>
      </c>
      <c r="I33" s="8">
        <v>194.11</v>
      </c>
    </row>
    <row r="34" spans="1:10">
      <c r="C34" s="7"/>
      <c r="D34" s="18" t="s">
        <v>91</v>
      </c>
      <c r="E34" t="s">
        <v>95</v>
      </c>
      <c r="F34" s="10" t="s">
        <v>94</v>
      </c>
      <c r="G34" t="s">
        <v>12</v>
      </c>
      <c r="H34" t="s">
        <v>92</v>
      </c>
      <c r="I34" s="8">
        <v>137.72999999999999</v>
      </c>
    </row>
    <row r="35" spans="1:10">
      <c r="C35" s="7"/>
      <c r="D35" s="18" t="s">
        <v>91</v>
      </c>
      <c r="E35" t="s">
        <v>58</v>
      </c>
      <c r="F35" s="10" t="s">
        <v>80</v>
      </c>
      <c r="G35" t="s">
        <v>12</v>
      </c>
      <c r="H35" t="s">
        <v>81</v>
      </c>
      <c r="I35" s="8">
        <v>239.4</v>
      </c>
    </row>
    <row r="36" spans="1:10">
      <c r="A36" s="21" t="s">
        <v>24</v>
      </c>
      <c r="C36" s="7">
        <f>SUM(C4:C28)</f>
        <v>4768.1100000000006</v>
      </c>
      <c r="D36" s="18" t="s">
        <v>91</v>
      </c>
      <c r="E36" t="s">
        <v>58</v>
      </c>
      <c r="F36" s="10" t="s">
        <v>96</v>
      </c>
      <c r="G36" t="s">
        <v>12</v>
      </c>
      <c r="H36" t="s">
        <v>97</v>
      </c>
      <c r="I36" s="8">
        <v>343.2</v>
      </c>
    </row>
    <row r="37" spans="1:10">
      <c r="A37" s="11" t="s">
        <v>18</v>
      </c>
      <c r="B37" s="12"/>
      <c r="C37" s="13">
        <v>29498.27</v>
      </c>
      <c r="D37" s="18" t="s">
        <v>91</v>
      </c>
      <c r="E37" t="s">
        <v>58</v>
      </c>
      <c r="F37" s="10" t="s">
        <v>96</v>
      </c>
      <c r="G37" t="s">
        <v>98</v>
      </c>
      <c r="H37" t="s">
        <v>97</v>
      </c>
      <c r="I37" s="8">
        <v>343.2</v>
      </c>
      <c r="J37" s="10"/>
    </row>
    <row r="38" spans="1:10">
      <c r="A38" s="11" t="s">
        <v>19</v>
      </c>
      <c r="B38" s="12"/>
      <c r="C38" s="14">
        <v>30251</v>
      </c>
      <c r="H38" s="19" t="s">
        <v>23</v>
      </c>
      <c r="I38" s="20">
        <f>SUM(I4:I37)</f>
        <v>10814.85</v>
      </c>
      <c r="J38" s="10"/>
    </row>
    <row r="39" spans="1:10">
      <c r="A39" s="11" t="s">
        <v>20</v>
      </c>
      <c r="B39" s="15"/>
      <c r="C39" s="13">
        <f>I38</f>
        <v>10814.85</v>
      </c>
    </row>
    <row r="40" spans="1:10">
      <c r="A40" s="11" t="s">
        <v>21</v>
      </c>
      <c r="B40" s="16"/>
      <c r="C40" s="13">
        <f>C37+C36-I38</f>
        <v>23451.530000000006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Bishton Community Council</dc:creator>
  <cp:lastModifiedBy>Bishton Community Council</cp:lastModifiedBy>
  <cp:lastPrinted>2025-12-10T16:25:25Z</cp:lastPrinted>
  <dcterms:created xsi:type="dcterms:W3CDTF">2025-06-04T15:02:59Z</dcterms:created>
  <dcterms:modified xsi:type="dcterms:W3CDTF">2026-04-08T13:40:34Z</dcterms:modified>
</cp:coreProperties>
</file>